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Hl.třída 800_65\"/>
    </mc:Choice>
  </mc:AlternateContent>
  <xr:revisionPtr revIDLastSave="0" documentId="13_ncr:1_{9F1A5DB3-9D1E-4C0B-9EC3-AC4087FF3F6B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<sst xmlns="http://schemas.openxmlformats.org/spreadsheetml/2006/main" count="148" uniqueCount="86">
  <si>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</si>
  <si>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</si>
  <si>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</si>
  <si>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</si>
  <si>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</si>
  <si>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</si>
  <si>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</si>
  <si>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</si>
  <si>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</si>
  <si>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</si>
  <si>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</si>
  <si>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</si>
  <si>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</si>
  <si>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</si>
  <si>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</si>
  <si>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</si>
  <si>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</si>
  <si>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</si>
  <si>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</si>
  <si>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</si>
  <si>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</si>
  <si>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</si>
  <si>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</si>
  <si>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</si>
  <si>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</si>
  <si>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</si>
  <si>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</si>
  <si>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</si>
  <si>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</si>
  <si>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</si>
  <si>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</si>
  <si>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</si>
  <si>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</si>
  <si>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</si>
  <si>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</si>
  <si>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</si>
  <si>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</si>
  <si>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</si>
  <si>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</si>
  <si>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</si>
  <si>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</si>
  <si>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</si>
  <si>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</si>
  <si>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</si>
  <si>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</si>
  <si>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</si>
  <si>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</si>
  <si>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</si>
  <si>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</si>
  <si>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</si>
  <si>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</si>
  <si>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</si>
  <si>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</si>
  <si>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</si>
  <si>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</si>
  <si>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</si>
  <si>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</si>
  <si>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</si>
  <si>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</si>
  <si>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</si>
  <si>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</si>
  <si>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</si>
  <si>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</si>
  <si>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</si>
  <si>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</si>
  <si>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</si>
  <si>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</si>
  <si>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</si>
  <si>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</si>
  <si>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</si>
  <si>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</si>
  <si>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</si>
  <si>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</si>
  <si>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</si>
  <si>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</si>
  <si>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</si>
  <si>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</si>
  <si>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</si>
  <si>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</si>
  <si>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</si>
  <si>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</si>
  <si>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</si>
  <si>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</si>
  <si>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Hlavní třída čp. 800/65</t>
  </si>
  <si>
    <t>Rekonstrukce bytu (zadání)</t>
  </si>
  <si>
    <t xml:space="preserve">Elektroinstalace bytu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</si>
</sst>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6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3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96" t="s">
        <v>13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9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99" t="s">
        <v>33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0">
        <f>ROUND(AG94,2)</f>
        <v>0</v>
      </c>
      <c r="AL26" s="101"/>
      <c r="AM26" s="101"/>
      <c r="AN26" s="101"/>
      <c r="AO26" s="101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2" t="s">
        <v>35</v>
      </c>
      <c r="M28" s="102"/>
      <c r="N28" s="102"/>
      <c r="O28" s="102"/>
      <c r="P28" s="102"/>
      <c r="Q28" s="20"/>
      <c r="R28" s="20"/>
      <c r="S28" s="20"/>
      <c r="T28" s="20"/>
      <c r="U28" s="20"/>
      <c r="V28" s="20"/>
      <c r="W28" s="102" t="s">
        <v>36</v>
      </c>
      <c r="X28" s="102"/>
      <c r="Y28" s="102"/>
      <c r="Z28" s="102"/>
      <c r="AA28" s="102"/>
      <c r="AB28" s="102"/>
      <c r="AC28" s="102"/>
      <c r="AD28" s="102"/>
      <c r="AE28" s="102"/>
      <c r="AF28" s="20"/>
      <c r="AG28" s="20"/>
      <c r="AH28" s="20"/>
      <c r="AI28" s="20"/>
      <c r="AJ28" s="20"/>
      <c r="AK28" s="102" t="s">
        <v>37</v>
      </c>
      <c r="AL28" s="102"/>
      <c r="AM28" s="102"/>
      <c r="AN28" s="102"/>
      <c r="AO28" s="102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93">
        <v>0.21</v>
      </c>
      <c r="M29" s="94"/>
      <c r="N29" s="94"/>
      <c r="O29" s="94"/>
      <c r="P29" s="94"/>
      <c r="W29" s="95">
        <v>0</v>
      </c>
      <c r="X29" s="94"/>
      <c r="Y29" s="94"/>
      <c r="Z29" s="94"/>
      <c r="AA29" s="94"/>
      <c r="AB29" s="94"/>
      <c r="AC29" s="94"/>
      <c r="AD29" s="94"/>
      <c r="AE29" s="94"/>
      <c r="AK29" s="95">
        <v>0</v>
      </c>
      <c r="AL29" s="94"/>
      <c r="AM29" s="94"/>
      <c r="AN29" s="94"/>
      <c r="AO29" s="94"/>
      <c r="AR29" s="24"/>
    </row>
    <row r="30" spans="1:71" s="3" customFormat="1" ht="14.45" customHeight="1">
      <c r="B30" s="24"/>
      <c r="F30" s="18" t="s">
        <v>40</v>
      </c>
      <c r="L30" s="93">
        <v>0.15</v>
      </c>
      <c r="M30" s="94"/>
      <c r="N30" s="94"/>
      <c r="O30" s="94"/>
      <c r="P30" s="94"/>
      <c r="W30" s="95">
        <f>AG94</f>
        <v>0</v>
      </c>
      <c r="X30" s="94"/>
      <c r="Y30" s="94"/>
      <c r="Z30" s="94"/>
      <c r="AA30" s="94"/>
      <c r="AB30" s="94"/>
      <c r="AC30" s="94"/>
      <c r="AD30" s="94"/>
      <c r="AE30" s="94"/>
      <c r="AK30" s="95">
        <f>W30*0.15</f>
        <v>0</v>
      </c>
      <c r="AL30" s="94"/>
      <c r="AM30" s="94"/>
      <c r="AN30" s="94"/>
      <c r="AO30" s="94"/>
      <c r="AR30" s="24"/>
    </row>
    <row r="31" spans="1:71" s="3" customFormat="1" ht="14.45" hidden="1" customHeight="1">
      <c r="B31" s="24"/>
      <c r="F31" s="18" t="s">
        <v>41</v>
      </c>
      <c r="L31" s="93">
        <v>0.21</v>
      </c>
      <c r="M31" s="94"/>
      <c r="N31" s="94"/>
      <c r="O31" s="94"/>
      <c r="P31" s="94"/>
      <c r="W31" s="95" t="e">
        <f>ROUND(BB94, 2)</f>
        <v>#REF!</v>
      </c>
      <c r="X31" s="94"/>
      <c r="Y31" s="94"/>
      <c r="Z31" s="94"/>
      <c r="AA31" s="94"/>
      <c r="AB31" s="94"/>
      <c r="AC31" s="94"/>
      <c r="AD31" s="94"/>
      <c r="AE31" s="94"/>
      <c r="AK31" s="95">
        <v>0</v>
      </c>
      <c r="AL31" s="94"/>
      <c r="AM31" s="94"/>
      <c r="AN31" s="94"/>
      <c r="AO31" s="94"/>
      <c r="AR31" s="24"/>
    </row>
    <row r="32" spans="1:71" s="3" customFormat="1" ht="14.45" hidden="1" customHeight="1">
      <c r="B32" s="24"/>
      <c r="F32" s="18" t="s">
        <v>42</v>
      </c>
      <c r="L32" s="93">
        <v>0.15</v>
      </c>
      <c r="M32" s="94"/>
      <c r="N32" s="94"/>
      <c r="O32" s="94"/>
      <c r="P32" s="94"/>
      <c r="W32" s="95" t="e">
        <f>ROUND(BC94, 2)</f>
        <v>#REF!</v>
      </c>
      <c r="X32" s="94"/>
      <c r="Y32" s="94"/>
      <c r="Z32" s="94"/>
      <c r="AA32" s="94"/>
      <c r="AB32" s="94"/>
      <c r="AC32" s="94"/>
      <c r="AD32" s="94"/>
      <c r="AE32" s="94"/>
      <c r="AK32" s="95">
        <v>0</v>
      </c>
      <c r="AL32" s="94"/>
      <c r="AM32" s="94"/>
      <c r="AN32" s="94"/>
      <c r="AO32" s="94"/>
      <c r="AR32" s="24"/>
    </row>
    <row r="33" spans="1:57" s="3" customFormat="1" ht="14.45" hidden="1" customHeight="1">
      <c r="B33" s="24"/>
      <c r="F33" s="18" t="s">
        <v>43</v>
      </c>
      <c r="L33" s="93">
        <v>0</v>
      </c>
      <c r="M33" s="94"/>
      <c r="N33" s="94"/>
      <c r="O33" s="94"/>
      <c r="P33" s="94"/>
      <c r="W33" s="95" t="e">
        <f>ROUND(BD94, 2)</f>
        <v>#REF!</v>
      </c>
      <c r="X33" s="94"/>
      <c r="Y33" s="94"/>
      <c r="Z33" s="94"/>
      <c r="AA33" s="94"/>
      <c r="AB33" s="94"/>
      <c r="AC33" s="94"/>
      <c r="AD33" s="94"/>
      <c r="AE33" s="94"/>
      <c r="AK33" s="95">
        <v>0</v>
      </c>
      <c r="AL33" s="94"/>
      <c r="AM33" s="94"/>
      <c r="AN33" s="94"/>
      <c r="AO33" s="94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107" t="s">
        <v>46</v>
      </c>
      <c r="Y35" s="105"/>
      <c r="Z35" s="105"/>
      <c r="AA35" s="105"/>
      <c r="AB35" s="105"/>
      <c r="AC35" s="27"/>
      <c r="AD35" s="27"/>
      <c r="AE35" s="27"/>
      <c r="AF35" s="27"/>
      <c r="AG35" s="27"/>
      <c r="AH35" s="27"/>
      <c r="AI35" s="27"/>
      <c r="AJ35" s="27"/>
      <c r="AK35" s="104">
        <f>SUM(AK26:AK33)</f>
        <v>0</v>
      </c>
      <c r="AL35" s="105"/>
      <c r="AM35" s="105"/>
      <c r="AN35" s="105"/>
      <c r="AO35" s="106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4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76" t="str">
        <f>IF(AN8= "","",AN8)</f>
        <v/>
      </c>
      <c r="AN87" s="76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77" t="str">
        <f>IF(E17="","",E17)</f>
        <v xml:space="preserve"> </v>
      </c>
      <c r="AN89" s="78"/>
      <c r="AO89" s="78"/>
      <c r="AP89" s="78"/>
      <c r="AQ89" s="20"/>
      <c r="AR89" s="21"/>
      <c r="AS89" s="79" t="s">
        <v>54</v>
      </c>
      <c r="AT89" s="80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77" t="str">
        <f>IF(E20="","",E20)</f>
        <v xml:space="preserve"> </v>
      </c>
      <c r="AN90" s="78"/>
      <c r="AO90" s="78"/>
      <c r="AP90" s="78"/>
      <c r="AQ90" s="20"/>
      <c r="AR90" s="21"/>
      <c r="AS90" s="81"/>
      <c r="AT90" s="82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1"/>
      <c r="AT91" s="82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83" t="s">
        <v>55</v>
      </c>
      <c r="D92" s="84"/>
      <c r="E92" s="84"/>
      <c r="F92" s="84"/>
      <c r="G92" s="84"/>
      <c r="H92" s="46"/>
      <c r="I92" s="85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5" t="s">
        <v>58</v>
      </c>
      <c r="AO92" s="84"/>
      <c r="AP92" s="86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1">
        <f>SUM(AG95:AM96)</f>
        <v>0</v>
      </c>
      <c r="AH94" s="91"/>
      <c r="AI94" s="91"/>
      <c r="AJ94" s="91"/>
      <c r="AK94" s="91"/>
      <c r="AL94" s="91"/>
      <c r="AM94" s="91"/>
      <c r="AN94" s="92">
        <f>SUM(AN95:AP96)</f>
        <v>0</v>
      </c>
      <c r="AO94" s="92"/>
      <c r="AP94" s="92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90" t="s">
        <v>83</v>
      </c>
      <c r="E95" s="90"/>
      <c r="F95" s="90"/>
      <c r="G95" s="90"/>
      <c r="H95" s="90"/>
      <c r="I95" s="67"/>
      <c r="J95" s="90" t="s">
        <v>84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88">
        <v>0</v>
      </c>
      <c r="AH95" s="88"/>
      <c r="AI95" s="88"/>
      <c r="AJ95" s="88"/>
      <c r="AK95" s="88"/>
      <c r="AL95" s="88"/>
      <c r="AM95" s="88"/>
      <c r="AN95" s="88">
        <f>SUM(AG95*1.15)</f>
        <v>0</v>
      </c>
      <c r="AO95" s="89"/>
      <c r="AP95" s="89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90" t="s">
        <v>83</v>
      </c>
      <c r="E96" s="90"/>
      <c r="F96" s="90"/>
      <c r="G96" s="90"/>
      <c r="H96" s="90"/>
      <c r="I96" s="67"/>
      <c r="J96" s="90" t="s">
        <v>85</v>
      </c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88">
        <v>0</v>
      </c>
      <c r="AH96" s="88"/>
      <c r="AI96" s="88"/>
      <c r="AJ96" s="88"/>
      <c r="AK96" s="88"/>
      <c r="AL96" s="88"/>
      <c r="AM96" s="88"/>
      <c r="AN96" s="88">
        <f>SUM(AG96*1.15)</f>
        <v>0</v>
      </c>
      <c r="AO96" s="89"/>
      <c r="AP96" s="89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2020-07-10T06:49:13Z</dcterms:modified>
</cp:coreProperties>
</file>